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4235" windowHeight="8955" activeTab="1"/>
  </bookViews>
  <sheets>
    <sheet name="Munka1" sheetId="1" r:id="rId1"/>
    <sheet name="Munka2" sheetId="2" r:id="rId2"/>
    <sheet name="Munka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<sst xmlns="http://schemas.openxmlformats.org/spreadsheetml/2006/main" count="133" uniqueCount="98">
  <si>
    <t>Zugligeti Iskola Alapítvány</t>
  </si>
  <si>
    <t>egyéb szervezet megnevezése</t>
  </si>
  <si>
    <t>1121 Budapest,Zugligeti u.113.</t>
  </si>
  <si>
    <t>címe</t>
  </si>
  <si>
    <t>EGYSZERES KÖNYVVITELT VEZETŐ EGYÉB SZERVEZETEK EGYSZERŰSÍTETT BESZÁMOLÓJÁNAK EREDMÉNYLEVEZETÉSE</t>
  </si>
  <si>
    <t>ÉV</t>
  </si>
  <si>
    <t>adatok E forintban</t>
  </si>
  <si>
    <t>Sor-
szám</t>
  </si>
  <si>
    <t>A tétel megnevezése</t>
  </si>
  <si>
    <t>Előző év</t>
  </si>
  <si>
    <t>Előző év(ek)
helyesbítései</t>
  </si>
  <si>
    <t>Tárgyév</t>
  </si>
  <si>
    <t>Alaptev</t>
  </si>
  <si>
    <t>Váll. Tev.</t>
  </si>
  <si>
    <t>Összes</t>
  </si>
  <si>
    <t>1.</t>
  </si>
  <si>
    <r>
      <t xml:space="preserve">A. Végleges pénzbevételek, elszámolt bevételek </t>
    </r>
    <r>
      <rPr>
        <sz val="10"/>
        <rFont val="Arial"/>
        <family val="2"/>
      </rPr>
      <t>(I.+II.)</t>
    </r>
  </si>
  <si>
    <t>2.</t>
  </si>
  <si>
    <t>I. PÉNZÜGYILEG RENDEZETT BEVÉTELEK</t>
  </si>
  <si>
    <t>3.</t>
  </si>
  <si>
    <t>Ebből: 1. támogatások</t>
  </si>
  <si>
    <t>4.</t>
  </si>
  <si>
    <t xml:space="preserve">             a) alapítóktól</t>
  </si>
  <si>
    <t>5.</t>
  </si>
  <si>
    <t xml:space="preserve">             b) központi költségvetéstől</t>
  </si>
  <si>
    <t>6.</t>
  </si>
  <si>
    <t xml:space="preserve">             c) helyi önkormányzattól</t>
  </si>
  <si>
    <t>7.</t>
  </si>
  <si>
    <t xml:space="preserve">             d) társadalombiztosítótól</t>
  </si>
  <si>
    <t>8.</t>
  </si>
  <si>
    <t xml:space="preserve">             e) továbbutalási céllal kapott</t>
  </si>
  <si>
    <t>9.</t>
  </si>
  <si>
    <t xml:space="preserve">             f) egyéb</t>
  </si>
  <si>
    <t>10.</t>
  </si>
  <si>
    <t xml:space="preserve">             2. Tagdíjból származó bevétel</t>
  </si>
  <si>
    <t>11.</t>
  </si>
  <si>
    <t xml:space="preserve">             3. Egyéb bevétel</t>
  </si>
  <si>
    <t>12.</t>
  </si>
  <si>
    <t>II. PÉNZBEVÉTELT NEM JELENTŐ BEVÉTELEK</t>
  </si>
  <si>
    <t>13.</t>
  </si>
  <si>
    <t>B. Végleges pénzkiadások, elszámolt ráfordítások</t>
  </si>
  <si>
    <t>14.</t>
  </si>
  <si>
    <t>III. RÁFODRÍTÁSKÉNT ÉRVÉNYESÍTHETŐ KIADÁSOK</t>
  </si>
  <si>
    <t>15.</t>
  </si>
  <si>
    <t xml:space="preserve">     Ebből: továbbutalt támogatás</t>
  </si>
  <si>
    <t>16.</t>
  </si>
  <si>
    <t>IV. RÁFORDÍTÁST JELENTŐ ESZKÖZVÁLTOZÁSOK</t>
  </si>
  <si>
    <t>17.</t>
  </si>
  <si>
    <t>V. RÁFORDÍTÁST JELENTŐ ELSZÁMOLÁSOK</t>
  </si>
  <si>
    <t>18.</t>
  </si>
  <si>
    <t>VI. RÁFODRÍTÁSKÉNT NEM ÉRVÉNYESÍTHETŐ KIADÁSOK</t>
  </si>
  <si>
    <t>19.</t>
  </si>
  <si>
    <t>C. Tárgyévi pénzügyi eredmény (I.-III.-VI.)</t>
  </si>
  <si>
    <t>20.</t>
  </si>
  <si>
    <t>D. Nem pénzben realizált  eredmény [II-(IV+V)]</t>
  </si>
  <si>
    <t>21.</t>
  </si>
  <si>
    <t>E. Adózás előtti eredmény (I+II)-(III+IV+V)</t>
  </si>
  <si>
    <t>22.</t>
  </si>
  <si>
    <t>F. Fizetendő társasági adó</t>
  </si>
  <si>
    <t>23.</t>
  </si>
  <si>
    <t>G. Jóváhagyott osztalék</t>
  </si>
  <si>
    <t>24.</t>
  </si>
  <si>
    <t>H. Tárgyévi eredmény (E-F-G)</t>
  </si>
  <si>
    <t>Statisztikai számjel vagy adószám (csekkszámlaszám)</t>
  </si>
  <si>
    <t>Az egyéb szervezet megnevezése:</t>
  </si>
  <si>
    <t>Az egyéb szervezet címe:</t>
  </si>
  <si>
    <t>EGYSZERES KÖNYVVITELT VEZETŐ EGYÉB SZERVEZETEK</t>
  </si>
  <si>
    <t xml:space="preserve"> EGYSZERŰSÍTETT BESZÁMOLÓJÁNAK MÉRLEGE</t>
  </si>
  <si>
    <t>a</t>
  </si>
  <si>
    <t>b</t>
  </si>
  <si>
    <t>c</t>
  </si>
  <si>
    <t>d</t>
  </si>
  <si>
    <t>e</t>
  </si>
  <si>
    <r>
      <t>A. Befektetett eszközök</t>
    </r>
    <r>
      <rPr>
        <sz val="10"/>
        <rFont val="Arial"/>
        <family val="2"/>
      </rPr>
      <t xml:space="preserve"> (2-4. sorok)</t>
    </r>
  </si>
  <si>
    <t>I. IMMATERIÁLIS JAVAK</t>
  </si>
  <si>
    <t>II. TÁRGYI ESZKÖZÖK</t>
  </si>
  <si>
    <t>III. BEFEKTETETT PÉNZÜGYI ESZKÖZÖK</t>
  </si>
  <si>
    <r>
      <t xml:space="preserve">B. Forgóeszközök </t>
    </r>
    <r>
      <rPr>
        <sz val="10"/>
        <rFont val="Arial"/>
        <family val="2"/>
      </rPr>
      <t>(6-9. sorok)</t>
    </r>
  </si>
  <si>
    <t>I. KÉSZLETEK</t>
  </si>
  <si>
    <t>II. KÖVETELÉSEK</t>
  </si>
  <si>
    <t>III. ÉRTÉKPAPÍROK</t>
  </si>
  <si>
    <t>IV. PÉNZESZKÖZÖK</t>
  </si>
  <si>
    <r>
      <t>ESZKÖZÖK (AKTÍVÁK) ÖSSZESEN</t>
    </r>
    <r>
      <rPr>
        <sz val="10"/>
        <rFont val="Arial"/>
        <family val="2"/>
      </rPr>
      <t xml:space="preserve"> (1.+5. sor)</t>
    </r>
  </si>
  <si>
    <r>
      <t>C. Saját tőke</t>
    </r>
    <r>
      <rPr>
        <sz val="10"/>
        <rFont val="Arial"/>
        <family val="2"/>
      </rPr>
      <t xml:space="preserve"> (12.-16. sorok)</t>
    </r>
  </si>
  <si>
    <t>I. INDULÓ TŐKE / JEGYZETT TŐKE</t>
  </si>
  <si>
    <t>II. TŐKEVÁLTOZÁS / EREDMÉNY</t>
  </si>
  <si>
    <t>III. LEKÖTÖTT TARTALÉK</t>
  </si>
  <si>
    <t>IV. TÁRGYÉVI EREDMÉNY ALAPTEVÉKENYSÉGBŐL
     (KÖZHASZNÚ TEVÉKENYSÉGBŐL)</t>
  </si>
  <si>
    <t>V. TÁRGYÉVI EREDMÉNY VÁLLALKOZÁSI
    TEVÉKENYSÉGBŐL</t>
  </si>
  <si>
    <t>D. Tartalék</t>
  </si>
  <si>
    <t>E. Céltartalékok</t>
  </si>
  <si>
    <t>F. Kötelezettségek (20.-21. sorok)</t>
  </si>
  <si>
    <t>I. HOSSZÚ LEJÁRATÚ KÖTELEZETTSÉGEK</t>
  </si>
  <si>
    <t>II. RÖVID LEJÁRATÚ KÖTELEZETTSÉGEK</t>
  </si>
  <si>
    <r>
      <t xml:space="preserve">FORRÁSOK (PASSZÍVÁK) ÖSSZESEN
</t>
    </r>
    <r>
      <rPr>
        <sz val="10"/>
        <rFont val="Arial"/>
        <family val="2"/>
      </rPr>
      <t>(11.+17.+18.+19. sor)</t>
    </r>
  </si>
  <si>
    <t xml:space="preserve">Keltezés: </t>
  </si>
  <si>
    <t>Az egyéb szervezet vezetője</t>
  </si>
  <si>
    <t>(képviselője)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</si>
</sst>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9"/>
      <name val="Arial"/>
      <family val="0"/>
    </font>
    <font>
      <b/>
      <sz val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33" borderId="10" xfId="0" applyFont="1" applyFill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0" fontId="20" fillId="33" borderId="12" xfId="0" applyFont="1" applyFill="1" applyBorder="1" applyAlignment="1">
      <alignment horizontal="center"/>
    </xf>
    <xf numFmtId="0" fontId="20" fillId="33" borderId="13" xfId="0" applyFont="1" applyFill="1" applyBorder="1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Alignment="1">
      <alignment horizontal="center"/>
    </xf>
    <xf numFmtId="0" fontId="18" fillId="0" borderId="1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/>
    </xf>
    <xf numFmtId="0" fontId="18" fillId="0" borderId="24" xfId="0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18" fillId="0" borderId="26" xfId="0" applyFont="1" applyBorder="1" applyAlignment="1">
      <alignment horizontal="center"/>
    </xf>
    <xf numFmtId="0" fontId="18" fillId="33" borderId="27" xfId="0" applyFont="1" applyFill="1" applyBorder="1" applyAlignment="1">
      <alignment horizontal="center" vertical="center"/>
    </xf>
    <xf numFmtId="0" fontId="22" fillId="33" borderId="28" xfId="0" applyFont="1" applyFill="1" applyBorder="1" applyAlignment="1">
      <alignment vertical="center" wrapText="1"/>
    </xf>
    <xf numFmtId="0" fontId="22" fillId="33" borderId="29" xfId="0" applyFont="1" applyFill="1" applyBorder="1" applyAlignment="1">
      <alignment vertical="center" wrapText="1"/>
    </xf>
    <xf numFmtId="0" fontId="22" fillId="33" borderId="30" xfId="0" applyFont="1" applyFill="1" applyBorder="1" applyAlignment="1">
      <alignment vertical="center" wrapText="1"/>
    </xf>
    <xf numFmtId="3" fontId="22" fillId="33" borderId="28" xfId="40" applyNumberFormat="1" applyFont="1" applyFill="1" applyBorder="1" applyAlignment="1">
      <alignment horizontal="center" vertical="center"/>
    </xf>
    <xf numFmtId="3" fontId="22" fillId="33" borderId="29" xfId="40" applyNumberFormat="1" applyFont="1" applyFill="1" applyBorder="1" applyAlignment="1">
      <alignment horizontal="center" vertical="center"/>
    </xf>
    <xf numFmtId="3" fontId="22" fillId="33" borderId="30" xfId="40" applyNumberFormat="1" applyFont="1" applyFill="1" applyBorder="1" applyAlignment="1">
      <alignment horizontal="center" vertical="center"/>
    </xf>
    <xf numFmtId="0" fontId="18" fillId="0" borderId="31" xfId="0" applyFont="1" applyFill="1" applyBorder="1" applyAlignment="1">
      <alignment vertical="center"/>
    </xf>
    <xf numFmtId="3" fontId="18" fillId="0" borderId="27" xfId="40" applyNumberFormat="1" applyFont="1" applyFill="1" applyBorder="1" applyAlignment="1">
      <alignment horizontal="center" vertical="center"/>
    </xf>
    <xf numFmtId="0" fontId="18" fillId="0" borderId="31" xfId="0" applyFont="1" applyBorder="1" applyAlignment="1">
      <alignment vertical="center"/>
    </xf>
    <xf numFmtId="3" fontId="18" fillId="0" borderId="31" xfId="40" applyNumberFormat="1" applyFont="1" applyBorder="1" applyAlignment="1">
      <alignment horizontal="center" vertical="center"/>
    </xf>
    <xf numFmtId="0" fontId="18" fillId="0" borderId="32" xfId="0" applyFont="1" applyFill="1" applyBorder="1" applyAlignment="1">
      <alignment horizontal="left" vertical="center" wrapText="1"/>
    </xf>
    <xf numFmtId="0" fontId="18" fillId="0" borderId="33" xfId="0" applyFont="1" applyFill="1" applyBorder="1" applyAlignment="1">
      <alignment horizontal="left" vertical="center" wrapText="1"/>
    </xf>
    <xf numFmtId="0" fontId="18" fillId="0" borderId="34" xfId="0" applyFont="1" applyFill="1" applyBorder="1" applyAlignment="1">
      <alignment horizontal="left" vertical="center" wrapText="1"/>
    </xf>
    <xf numFmtId="3" fontId="18" fillId="0" borderId="31" xfId="40" applyNumberFormat="1" applyFont="1" applyFill="1" applyBorder="1" applyAlignment="1">
      <alignment horizontal="center" vertical="center"/>
    </xf>
    <xf numFmtId="0" fontId="22" fillId="33" borderId="31" xfId="0" applyFont="1" applyFill="1" applyBorder="1" applyAlignment="1">
      <alignment vertical="center"/>
    </xf>
    <xf numFmtId="3" fontId="22" fillId="33" borderId="31" xfId="40" applyNumberFormat="1" applyFont="1" applyFill="1" applyBorder="1" applyAlignment="1">
      <alignment horizontal="center" vertical="center"/>
    </xf>
    <xf numFmtId="0" fontId="22" fillId="33" borderId="32" xfId="0" applyFont="1" applyFill="1" applyBorder="1" applyAlignment="1">
      <alignment horizontal="left" vertical="center"/>
    </xf>
    <xf numFmtId="0" fontId="22" fillId="33" borderId="33" xfId="0" applyFont="1" applyFill="1" applyBorder="1" applyAlignment="1">
      <alignment horizontal="left" vertical="center"/>
    </xf>
    <xf numFmtId="0" fontId="22" fillId="33" borderId="34" xfId="0" applyFont="1" applyFill="1" applyBorder="1" applyAlignment="1">
      <alignment horizontal="left" vertical="center"/>
    </xf>
    <xf numFmtId="3" fontId="22" fillId="0" borderId="31" xfId="40" applyNumberFormat="1" applyFont="1" applyFill="1" applyBorder="1" applyAlignment="1">
      <alignment horizontal="center" vertical="center"/>
    </xf>
    <xf numFmtId="0" fontId="18" fillId="0" borderId="16" xfId="0" applyFont="1" applyBorder="1" applyAlignment="1">
      <alignment horizontal="center"/>
    </xf>
    <xf numFmtId="0" fontId="20" fillId="33" borderId="28" xfId="0" applyFont="1" applyFill="1" applyBorder="1" applyAlignment="1">
      <alignment horizontal="center"/>
    </xf>
    <xf numFmtId="0" fontId="21" fillId="0" borderId="0" xfId="0" applyFont="1" applyAlignment="1">
      <alignment horizontal="right"/>
    </xf>
    <xf numFmtId="0" fontId="18" fillId="0" borderId="35" xfId="0" applyFont="1" applyBorder="1" applyAlignment="1">
      <alignment horizontal="center" vertical="center" wrapText="1"/>
    </xf>
    <xf numFmtId="0" fontId="18" fillId="0" borderId="35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22" fillId="33" borderId="27" xfId="0" applyFont="1" applyFill="1" applyBorder="1" applyAlignment="1">
      <alignment vertical="center"/>
    </xf>
    <xf numFmtId="3" fontId="22" fillId="33" borderId="27" xfId="40" applyNumberFormat="1" applyFont="1" applyFill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18" fillId="0" borderId="31" xfId="0" applyFont="1" applyBorder="1" applyAlignment="1">
      <alignment vertical="center" wrapText="1"/>
    </xf>
    <xf numFmtId="0" fontId="18" fillId="0" borderId="27" xfId="0" applyFont="1" applyBorder="1" applyAlignment="1">
      <alignment horizontal="center" vertical="center"/>
    </xf>
    <xf numFmtId="0" fontId="18" fillId="33" borderId="31" xfId="0" applyFont="1" applyFill="1" applyBorder="1" applyAlignment="1">
      <alignment horizontal="center" vertical="center"/>
    </xf>
    <xf numFmtId="0" fontId="21" fillId="0" borderId="31" xfId="0" applyFont="1" applyBorder="1" applyAlignment="1">
      <alignment vertical="center" wrapText="1"/>
    </xf>
    <xf numFmtId="0" fontId="21" fillId="0" borderId="31" xfId="0" applyFont="1" applyBorder="1" applyAlignment="1">
      <alignment vertical="center"/>
    </xf>
    <xf numFmtId="0" fontId="22" fillId="0" borderId="31" xfId="0" applyFont="1" applyBorder="1" applyAlignment="1">
      <alignment vertical="center"/>
    </xf>
    <xf numFmtId="0" fontId="18" fillId="33" borderId="23" xfId="0" applyFont="1" applyFill="1" applyBorder="1" applyAlignment="1">
      <alignment horizontal="center" vertical="center"/>
    </xf>
    <xf numFmtId="0" fontId="22" fillId="33" borderId="23" xfId="0" applyFont="1" applyFill="1" applyBorder="1" applyAlignment="1">
      <alignment vertical="center" wrapText="1"/>
    </xf>
    <xf numFmtId="0" fontId="22" fillId="33" borderId="23" xfId="0" applyFont="1" applyFill="1" applyBorder="1" applyAlignment="1">
      <alignment vertical="center"/>
    </xf>
    <xf numFmtId="3" fontId="22" fillId="33" borderId="23" xfId="40" applyNumberFormat="1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horizontal="center"/>
    </xf>
    <xf numFmtId="0" fontId="18" fillId="0" borderId="10" xfId="0" applyFont="1" applyBorder="1" applyAlignment="1">
      <alignment/>
    </xf>
    <xf numFmtId="0" fontId="18" fillId="0" borderId="0" xfId="0" applyFont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Zugliget\Dokumentumok\'MIENK\'MARCSI\ALAP&#205;TV&#193;\alap&#237;tvany%20k&#246;zhaszn&#250;hoz'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rító"/>
      <sheetName val="Eredmény levezetés"/>
      <sheetName val="Mérleg"/>
    </sheetNames>
    <sheetDataSet>
      <sheetData sheetId="0">
        <row r="1">
          <cell r="A1">
            <v>1</v>
          </cell>
          <cell r="B1">
            <v>9</v>
          </cell>
          <cell r="C1">
            <v>7</v>
          </cell>
          <cell r="D1">
            <v>0</v>
          </cell>
          <cell r="E1">
            <v>3</v>
          </cell>
          <cell r="F1">
            <v>7</v>
          </cell>
          <cell r="G1">
            <v>2</v>
          </cell>
          <cell r="H1">
            <v>5</v>
          </cell>
          <cell r="I1">
            <v>1</v>
          </cell>
          <cell r="J1">
            <v>4</v>
          </cell>
          <cell r="K1">
            <v>3</v>
          </cell>
        </row>
        <row r="18">
          <cell r="L18">
            <v>2</v>
          </cell>
          <cell r="M18">
            <v>0</v>
          </cell>
          <cell r="N18">
            <v>1</v>
          </cell>
          <cell r="O18">
            <v>0</v>
          </cell>
        </row>
        <row r="24">
          <cell r="C24" t="str">
            <v>Zugligeti Iskola Alapítvány</v>
          </cell>
        </row>
        <row r="29">
          <cell r="C29" t="str">
            <v>1121 Budapest,Zugligeti u.113.</v>
          </cell>
        </row>
        <row r="50">
          <cell r="D50" t="str">
            <v>Budapest, 2011.05.27.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28"/>
  <sheetViews>
    <sheetView zoomScalePageLayoutView="0" workbookViewId="0" topLeftCell="E1">
      <selection activeCell="A1" sqref="A1:AD28"/>
    </sheetView>
  </sheetViews>
  <sheetFormatPr defaultColWidth="9.140625" defaultRowHeight="15"/>
  <sheetData>
    <row r="1" spans="1:30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4" spans="1:30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</row>
    <row r="5" spans="1:30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</row>
    <row r="6" spans="1:30" ht="15.75">
      <c r="A6" s="2"/>
      <c r="B6" s="2"/>
      <c r="C6" s="3" t="s">
        <v>0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2"/>
      <c r="AA6" s="2"/>
      <c r="AB6" s="2"/>
      <c r="AC6" s="2"/>
      <c r="AD6" s="2"/>
    </row>
    <row r="7" spans="1:30" ht="15.75">
      <c r="A7" s="2"/>
      <c r="B7" s="2"/>
      <c r="C7" s="4" t="s">
        <v>1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2"/>
      <c r="AA7" s="2"/>
      <c r="AB7" s="2"/>
      <c r="AC7" s="2"/>
      <c r="AD7" s="2"/>
    </row>
    <row r="8" spans="1:30" ht="15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</row>
    <row r="9" spans="1:30" ht="15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</row>
    <row r="10" spans="1:30" ht="15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</row>
    <row r="11" spans="1:30" ht="15.75">
      <c r="A11" s="2"/>
      <c r="B11" s="2"/>
      <c r="C11" s="3" t="s">
        <v>2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2"/>
      <c r="AA11" s="2"/>
      <c r="AB11" s="2"/>
      <c r="AC11" s="2"/>
      <c r="AD11" s="2"/>
    </row>
    <row r="12" spans="1:30" ht="15.75">
      <c r="A12" s="2"/>
      <c r="B12" s="2"/>
      <c r="C12" s="4" t="s">
        <v>3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2"/>
      <c r="AA12" s="2"/>
      <c r="AB12" s="2"/>
      <c r="AC12" s="2"/>
      <c r="AD12" s="2"/>
    </row>
    <row r="13" spans="1:30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</row>
    <row r="14" spans="1:30" ht="15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</row>
    <row r="15" spans="1:30" ht="15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</row>
    <row r="16" spans="1:30" ht="15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</row>
    <row r="17" spans="1:30" ht="15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</row>
    <row r="18" spans="1:30" ht="15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</row>
    <row r="19" spans="1:30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</row>
    <row r="20" spans="1:30" ht="15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</row>
    <row r="21" spans="1:30" ht="15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</row>
    <row r="22" spans="1:30" ht="15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</row>
    <row r="23" spans="1:30" ht="15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</row>
    <row r="24" spans="1:30" ht="15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</row>
    <row r="25" spans="1:30" ht="15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</row>
    <row r="26" spans="1:30" ht="15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</row>
    <row r="27" spans="1:30" ht="15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</row>
    <row r="28" spans="1:30" ht="15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</row>
  </sheetData>
  <sheetProtection/>
  <mergeCells count="4">
    <mergeCell ref="C6:Y6"/>
    <mergeCell ref="C7:Y7"/>
    <mergeCell ref="C11:Y11"/>
    <mergeCell ref="C12:Y1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Y32"/>
  <sheetViews>
    <sheetView tabSelected="1" zoomScalePageLayoutView="0" workbookViewId="0" topLeftCell="A1">
      <selection activeCell="A1" sqref="A1:AY32"/>
    </sheetView>
  </sheetViews>
  <sheetFormatPr defaultColWidth="9.140625" defaultRowHeight="15"/>
  <sheetData>
    <row r="1" spans="1:51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ht="15.75">
      <c r="A2" s="5" t="s">
        <v>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</row>
    <row r="3" spans="1:51" ht="15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</row>
    <row r="4" spans="1:51" ht="16.5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</row>
    <row r="5" spans="1:51" ht="16.5" thickBo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7">
        <f>'[1]Borító'!L12:O12</f>
        <v>0</v>
      </c>
      <c r="M5" s="8">
        <f>'[1]Borító'!M12:P12</f>
        <v>0</v>
      </c>
      <c r="N5" s="8">
        <f>'[1]Borító'!N12:Q12</f>
        <v>0</v>
      </c>
      <c r="O5" s="8">
        <f>'[1]Borító'!O12:R12</f>
        <v>0</v>
      </c>
      <c r="P5" s="9" t="s">
        <v>5</v>
      </c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10" t="s">
        <v>6</v>
      </c>
      <c r="AW5" s="10"/>
      <c r="AX5" s="10"/>
      <c r="AY5" s="10"/>
    </row>
    <row r="6" spans="1:51" ht="16.5" thickBo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</row>
    <row r="7" spans="1:51" ht="15">
      <c r="A7" s="11" t="s">
        <v>7</v>
      </c>
      <c r="B7" s="12"/>
      <c r="C7" s="13" t="s">
        <v>8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5"/>
      <c r="P7" s="16" t="s">
        <v>9</v>
      </c>
      <c r="Q7" s="17"/>
      <c r="R7" s="17"/>
      <c r="S7" s="17"/>
      <c r="T7" s="17"/>
      <c r="U7" s="17"/>
      <c r="V7" s="17"/>
      <c r="W7" s="17"/>
      <c r="X7" s="17"/>
      <c r="Y7" s="17"/>
      <c r="Z7" s="17"/>
      <c r="AA7" s="18"/>
      <c r="AB7" s="19" t="s">
        <v>10</v>
      </c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1"/>
      <c r="AN7" s="16" t="s">
        <v>11</v>
      </c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8"/>
    </row>
    <row r="8" spans="1:51" ht="15.75" thickBot="1">
      <c r="A8" s="22"/>
      <c r="B8" s="23"/>
      <c r="C8" s="24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6"/>
      <c r="P8" s="27" t="s">
        <v>12</v>
      </c>
      <c r="Q8" s="27"/>
      <c r="R8" s="27"/>
      <c r="S8" s="27"/>
      <c r="T8" s="28" t="s">
        <v>13</v>
      </c>
      <c r="U8" s="29"/>
      <c r="V8" s="29"/>
      <c r="W8" s="30"/>
      <c r="X8" s="28" t="s">
        <v>14</v>
      </c>
      <c r="Y8" s="29"/>
      <c r="Z8" s="29"/>
      <c r="AA8" s="30"/>
      <c r="AB8" s="27" t="s">
        <v>12</v>
      </c>
      <c r="AC8" s="27"/>
      <c r="AD8" s="27"/>
      <c r="AE8" s="27"/>
      <c r="AF8" s="28" t="s">
        <v>13</v>
      </c>
      <c r="AG8" s="29"/>
      <c r="AH8" s="29"/>
      <c r="AI8" s="30"/>
      <c r="AJ8" s="28" t="s">
        <v>14</v>
      </c>
      <c r="AK8" s="29"/>
      <c r="AL8" s="29"/>
      <c r="AM8" s="30"/>
      <c r="AN8" s="28" t="s">
        <v>12</v>
      </c>
      <c r="AO8" s="29"/>
      <c r="AP8" s="29"/>
      <c r="AQ8" s="30"/>
      <c r="AR8" s="28" t="s">
        <v>13</v>
      </c>
      <c r="AS8" s="29"/>
      <c r="AT8" s="29"/>
      <c r="AU8" s="30"/>
      <c r="AV8" s="28" t="s">
        <v>14</v>
      </c>
      <c r="AW8" s="29"/>
      <c r="AX8" s="29"/>
      <c r="AY8" s="30"/>
    </row>
    <row r="9" spans="1:51" ht="15.75" thickBot="1">
      <c r="A9" s="31" t="s">
        <v>15</v>
      </c>
      <c r="B9" s="31"/>
      <c r="C9" s="32" t="s">
        <v>16</v>
      </c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4"/>
      <c r="P9" s="35">
        <f>P10+P20</f>
        <v>1989</v>
      </c>
      <c r="Q9" s="36"/>
      <c r="R9" s="36"/>
      <c r="S9" s="37"/>
      <c r="T9" s="35">
        <f>T10+T20</f>
        <v>0</v>
      </c>
      <c r="U9" s="36"/>
      <c r="V9" s="36"/>
      <c r="W9" s="37"/>
      <c r="X9" s="35">
        <f>X10+X20</f>
        <v>1989</v>
      </c>
      <c r="Y9" s="36"/>
      <c r="Z9" s="36"/>
      <c r="AA9" s="37"/>
      <c r="AB9" s="35">
        <f>AB10+AB20</f>
        <v>0</v>
      </c>
      <c r="AC9" s="36"/>
      <c r="AD9" s="36"/>
      <c r="AE9" s="37"/>
      <c r="AF9" s="35">
        <f>AF10+AF20</f>
        <v>0</v>
      </c>
      <c r="AG9" s="36"/>
      <c r="AH9" s="36"/>
      <c r="AI9" s="37"/>
      <c r="AJ9" s="35">
        <f>AJ10+AJ20</f>
        <v>0</v>
      </c>
      <c r="AK9" s="36"/>
      <c r="AL9" s="36"/>
      <c r="AM9" s="37"/>
      <c r="AN9" s="35">
        <f>AN10+AN20</f>
        <v>718</v>
      </c>
      <c r="AO9" s="36"/>
      <c r="AP9" s="36"/>
      <c r="AQ9" s="37"/>
      <c r="AR9" s="35">
        <f>AR10+AR20</f>
        <v>0</v>
      </c>
      <c r="AS9" s="36"/>
      <c r="AT9" s="36"/>
      <c r="AU9" s="37"/>
      <c r="AV9" s="35">
        <f>AV10+AV20</f>
        <v>718</v>
      </c>
      <c r="AW9" s="36"/>
      <c r="AX9" s="36"/>
      <c r="AY9" s="37"/>
    </row>
    <row r="10" spans="1:51" ht="15">
      <c r="A10" s="31" t="s">
        <v>17</v>
      </c>
      <c r="B10" s="31"/>
      <c r="C10" s="38" t="s">
        <v>18</v>
      </c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9">
        <v>1989</v>
      </c>
      <c r="Q10" s="39"/>
      <c r="R10" s="39"/>
      <c r="S10" s="39"/>
      <c r="T10" s="39"/>
      <c r="U10" s="39"/>
      <c r="V10" s="39"/>
      <c r="W10" s="39"/>
      <c r="X10" s="39">
        <v>1989</v>
      </c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>
        <v>718</v>
      </c>
      <c r="AO10" s="39"/>
      <c r="AP10" s="39"/>
      <c r="AQ10" s="39"/>
      <c r="AR10" s="39"/>
      <c r="AS10" s="39"/>
      <c r="AT10" s="39"/>
      <c r="AU10" s="39"/>
      <c r="AV10" s="39">
        <v>718</v>
      </c>
      <c r="AW10" s="39"/>
      <c r="AX10" s="39"/>
      <c r="AY10" s="39"/>
    </row>
    <row r="11" spans="1:51" ht="15">
      <c r="A11" s="31" t="s">
        <v>19</v>
      </c>
      <c r="B11" s="31"/>
      <c r="C11" s="40" t="s">
        <v>20</v>
      </c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1">
        <v>1356</v>
      </c>
      <c r="Q11" s="41"/>
      <c r="R11" s="41"/>
      <c r="S11" s="41"/>
      <c r="T11" s="41"/>
      <c r="U11" s="41"/>
      <c r="V11" s="41"/>
      <c r="W11" s="41"/>
      <c r="X11" s="41">
        <v>1356</v>
      </c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>
        <v>718</v>
      </c>
      <c r="AO11" s="41"/>
      <c r="AP11" s="41"/>
      <c r="AQ11" s="41"/>
      <c r="AR11" s="41"/>
      <c r="AS11" s="41"/>
      <c r="AT11" s="41"/>
      <c r="AU11" s="41"/>
      <c r="AV11" s="41">
        <v>718</v>
      </c>
      <c r="AW11" s="41"/>
      <c r="AX11" s="41"/>
      <c r="AY11" s="41"/>
    </row>
    <row r="12" spans="1:51" ht="15">
      <c r="A12" s="31" t="s">
        <v>21</v>
      </c>
      <c r="B12" s="31"/>
      <c r="C12" s="40" t="s">
        <v>22</v>
      </c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</row>
    <row r="13" spans="1:51" ht="15">
      <c r="A13" s="31" t="s">
        <v>23</v>
      </c>
      <c r="B13" s="31"/>
      <c r="C13" s="40" t="s">
        <v>24</v>
      </c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</row>
    <row r="14" spans="1:51" ht="15">
      <c r="A14" s="31" t="s">
        <v>25</v>
      </c>
      <c r="B14" s="31"/>
      <c r="C14" s="38" t="s">
        <v>26</v>
      </c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</row>
    <row r="15" spans="1:51" ht="15">
      <c r="A15" s="31" t="s">
        <v>27</v>
      </c>
      <c r="B15" s="31"/>
      <c r="C15" s="38" t="s">
        <v>28</v>
      </c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</row>
    <row r="16" spans="1:51" ht="15">
      <c r="A16" s="31" t="s">
        <v>29</v>
      </c>
      <c r="B16" s="31"/>
      <c r="C16" s="38" t="s">
        <v>30</v>
      </c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</row>
    <row r="17" spans="1:51" ht="15">
      <c r="A17" s="31" t="s">
        <v>31</v>
      </c>
      <c r="B17" s="31"/>
      <c r="C17" s="38" t="s">
        <v>32</v>
      </c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</row>
    <row r="18" spans="1:51" ht="15">
      <c r="A18" s="31" t="s">
        <v>33</v>
      </c>
      <c r="B18" s="31"/>
      <c r="C18" s="40" t="s">
        <v>34</v>
      </c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</row>
    <row r="19" spans="1:51" ht="15">
      <c r="A19" s="31" t="s">
        <v>35</v>
      </c>
      <c r="B19" s="31"/>
      <c r="C19" s="40" t="s">
        <v>36</v>
      </c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1">
        <v>633</v>
      </c>
      <c r="Q19" s="41"/>
      <c r="R19" s="41"/>
      <c r="S19" s="41"/>
      <c r="T19" s="41"/>
      <c r="U19" s="41"/>
      <c r="V19" s="41"/>
      <c r="W19" s="41"/>
      <c r="X19" s="41">
        <v>633</v>
      </c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>
        <v>840</v>
      </c>
      <c r="AO19" s="41"/>
      <c r="AP19" s="41"/>
      <c r="AQ19" s="41"/>
      <c r="AR19" s="41"/>
      <c r="AS19" s="41"/>
      <c r="AT19" s="41"/>
      <c r="AU19" s="41"/>
      <c r="AV19" s="41">
        <v>840</v>
      </c>
      <c r="AW19" s="41"/>
      <c r="AX19" s="41"/>
      <c r="AY19" s="41"/>
    </row>
    <row r="20" spans="1:51" ht="15">
      <c r="A20" s="31" t="s">
        <v>37</v>
      </c>
      <c r="B20" s="31"/>
      <c r="C20" s="40" t="s">
        <v>38</v>
      </c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</row>
    <row r="21" spans="1:51" ht="15">
      <c r="A21" s="31" t="s">
        <v>39</v>
      </c>
      <c r="B21" s="31"/>
      <c r="C21" s="42" t="s">
        <v>40</v>
      </c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4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</row>
    <row r="22" spans="1:51" ht="15">
      <c r="A22" s="31" t="s">
        <v>41</v>
      </c>
      <c r="B22" s="31"/>
      <c r="C22" s="38" t="s">
        <v>42</v>
      </c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45"/>
      <c r="Q22" s="45"/>
      <c r="R22" s="45"/>
      <c r="S22" s="45"/>
      <c r="T22" s="45">
        <v>2189</v>
      </c>
      <c r="U22" s="45"/>
      <c r="V22" s="45"/>
      <c r="W22" s="45"/>
      <c r="X22" s="45">
        <v>2189</v>
      </c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>
        <v>2571</v>
      </c>
      <c r="AS22" s="45"/>
      <c r="AT22" s="45"/>
      <c r="AU22" s="45"/>
      <c r="AV22" s="45">
        <v>2571</v>
      </c>
      <c r="AW22" s="45"/>
      <c r="AX22" s="45"/>
      <c r="AY22" s="45"/>
    </row>
    <row r="23" spans="1:51" ht="15">
      <c r="A23" s="31" t="s">
        <v>43</v>
      </c>
      <c r="B23" s="31"/>
      <c r="C23" s="38" t="s">
        <v>44</v>
      </c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</row>
    <row r="24" spans="1:51" ht="15">
      <c r="A24" s="31" t="s">
        <v>45</v>
      </c>
      <c r="B24" s="31"/>
      <c r="C24" s="38" t="s">
        <v>46</v>
      </c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</row>
    <row r="25" spans="1:51" ht="15">
      <c r="A25" s="31" t="s">
        <v>47</v>
      </c>
      <c r="B25" s="31"/>
      <c r="C25" s="38" t="s">
        <v>48</v>
      </c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</row>
    <row r="26" spans="1:51" ht="15">
      <c r="A26" s="31" t="s">
        <v>49</v>
      </c>
      <c r="B26" s="31"/>
      <c r="C26" s="38" t="s">
        <v>50</v>
      </c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</row>
    <row r="27" spans="1:51" ht="15">
      <c r="A27" s="31" t="s">
        <v>51</v>
      </c>
      <c r="B27" s="31"/>
      <c r="C27" s="46" t="s">
        <v>52</v>
      </c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7">
        <f>P10-P22-P26</f>
        <v>1989</v>
      </c>
      <c r="Q27" s="47"/>
      <c r="R27" s="47"/>
      <c r="S27" s="47"/>
      <c r="T27" s="47">
        <f>T10-T22-T26</f>
        <v>-2189</v>
      </c>
      <c r="U27" s="47"/>
      <c r="V27" s="47"/>
      <c r="W27" s="47"/>
      <c r="X27" s="47">
        <f>X10-X22-X26</f>
        <v>-200</v>
      </c>
      <c r="Y27" s="47"/>
      <c r="Z27" s="47"/>
      <c r="AA27" s="47"/>
      <c r="AB27" s="47">
        <f>AB10-AB22-AB26</f>
        <v>0</v>
      </c>
      <c r="AC27" s="47"/>
      <c r="AD27" s="47"/>
      <c r="AE27" s="47"/>
      <c r="AF27" s="47">
        <f>AF10-AF22-AF26</f>
        <v>0</v>
      </c>
      <c r="AG27" s="47"/>
      <c r="AH27" s="47"/>
      <c r="AI27" s="47"/>
      <c r="AJ27" s="47">
        <f>AJ10-AJ22-AJ26</f>
        <v>0</v>
      </c>
      <c r="AK27" s="47"/>
      <c r="AL27" s="47"/>
      <c r="AM27" s="47"/>
      <c r="AN27" s="47">
        <f>AN10-AN22-AN26</f>
        <v>718</v>
      </c>
      <c r="AO27" s="47"/>
      <c r="AP27" s="47"/>
      <c r="AQ27" s="47"/>
      <c r="AR27" s="47">
        <f>AR10-AR22-AR26</f>
        <v>-2571</v>
      </c>
      <c r="AS27" s="47"/>
      <c r="AT27" s="47"/>
      <c r="AU27" s="47"/>
      <c r="AV27" s="47">
        <f>AV10-AV22-AV26</f>
        <v>-1853</v>
      </c>
      <c r="AW27" s="47"/>
      <c r="AX27" s="47"/>
      <c r="AY27" s="47"/>
    </row>
    <row r="28" spans="1:51" ht="15">
      <c r="A28" s="31" t="s">
        <v>53</v>
      </c>
      <c r="B28" s="31"/>
      <c r="C28" s="46" t="s">
        <v>54</v>
      </c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7">
        <f>P20-(P24+P25)</f>
        <v>0</v>
      </c>
      <c r="Q28" s="47"/>
      <c r="R28" s="47"/>
      <c r="S28" s="47"/>
      <c r="T28" s="47">
        <f>T20-(T24+T25)</f>
        <v>0</v>
      </c>
      <c r="U28" s="47"/>
      <c r="V28" s="47"/>
      <c r="W28" s="47"/>
      <c r="X28" s="47">
        <f>X20-(X24+X25)</f>
        <v>0</v>
      </c>
      <c r="Y28" s="47"/>
      <c r="Z28" s="47"/>
      <c r="AA28" s="47"/>
      <c r="AB28" s="47">
        <f>AB20-(AB24+AB25)</f>
        <v>0</v>
      </c>
      <c r="AC28" s="47"/>
      <c r="AD28" s="47"/>
      <c r="AE28" s="47"/>
      <c r="AF28" s="47">
        <f>AF20-(AF24+AF25)</f>
        <v>0</v>
      </c>
      <c r="AG28" s="47"/>
      <c r="AH28" s="47"/>
      <c r="AI28" s="47"/>
      <c r="AJ28" s="47">
        <f>AJ20-(AJ24+AJ25)</f>
        <v>0</v>
      </c>
      <c r="AK28" s="47"/>
      <c r="AL28" s="47"/>
      <c r="AM28" s="47"/>
      <c r="AN28" s="47">
        <f>AN20-(AN24+AN25)</f>
        <v>0</v>
      </c>
      <c r="AO28" s="47"/>
      <c r="AP28" s="47"/>
      <c r="AQ28" s="47"/>
      <c r="AR28" s="47">
        <f>AR20-(AR24+AR25)</f>
        <v>0</v>
      </c>
      <c r="AS28" s="47"/>
      <c r="AT28" s="47"/>
      <c r="AU28" s="47"/>
      <c r="AV28" s="47">
        <f>AV20-(AV24+AV25)</f>
        <v>0</v>
      </c>
      <c r="AW28" s="47"/>
      <c r="AX28" s="47"/>
      <c r="AY28" s="47"/>
    </row>
    <row r="29" spans="1:51" ht="15">
      <c r="A29" s="31" t="s">
        <v>55</v>
      </c>
      <c r="B29" s="31"/>
      <c r="C29" s="48" t="s">
        <v>56</v>
      </c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50"/>
      <c r="P29" s="47">
        <f>(P10+P20)-(P22+P24+P25)</f>
        <v>1989</v>
      </c>
      <c r="Q29" s="47"/>
      <c r="R29" s="47"/>
      <c r="S29" s="47"/>
      <c r="T29" s="47">
        <f>(T10+T20)-(T22+T24+T25)</f>
        <v>-2189</v>
      </c>
      <c r="U29" s="47"/>
      <c r="V29" s="47"/>
      <c r="W29" s="47"/>
      <c r="X29" s="47">
        <f>(X10+X20)-(X22+X24+X25)</f>
        <v>-200</v>
      </c>
      <c r="Y29" s="47"/>
      <c r="Z29" s="47"/>
      <c r="AA29" s="47"/>
      <c r="AB29" s="47">
        <f>(AB10+AB20)-(AB22+AB24+AB25)</f>
        <v>0</v>
      </c>
      <c r="AC29" s="47"/>
      <c r="AD29" s="47"/>
      <c r="AE29" s="47"/>
      <c r="AF29" s="47">
        <f>(AF10+AF20)-(AF22+AF24+AF25)</f>
        <v>0</v>
      </c>
      <c r="AG29" s="47"/>
      <c r="AH29" s="47"/>
      <c r="AI29" s="47"/>
      <c r="AJ29" s="47">
        <f>(AJ10+AJ20)-(AJ22+AJ24+AJ25)</f>
        <v>0</v>
      </c>
      <c r="AK29" s="47"/>
      <c r="AL29" s="47"/>
      <c r="AM29" s="47"/>
      <c r="AN29" s="47">
        <f>(AN10+AN20)-(AN22+AN24+AN25)</f>
        <v>718</v>
      </c>
      <c r="AO29" s="47"/>
      <c r="AP29" s="47"/>
      <c r="AQ29" s="47"/>
      <c r="AR29" s="47">
        <f>(AR10+AR20)-(AR22+AR24+AR25)</f>
        <v>-2571</v>
      </c>
      <c r="AS29" s="47"/>
      <c r="AT29" s="47"/>
      <c r="AU29" s="47"/>
      <c r="AV29" s="47">
        <f>(AV10+AV20)-(AV22+AV24+AV25)</f>
        <v>-1853</v>
      </c>
      <c r="AW29" s="47"/>
      <c r="AX29" s="47"/>
      <c r="AY29" s="47"/>
    </row>
    <row r="30" spans="1:51" ht="15">
      <c r="A30" s="31" t="s">
        <v>57</v>
      </c>
      <c r="B30" s="31"/>
      <c r="C30" s="38" t="s">
        <v>58</v>
      </c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</row>
    <row r="31" spans="1:51" ht="15">
      <c r="A31" s="31" t="s">
        <v>59</v>
      </c>
      <c r="B31" s="31"/>
      <c r="C31" s="40" t="s">
        <v>60</v>
      </c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</row>
    <row r="32" spans="1:51" ht="15">
      <c r="A32" s="31" t="s">
        <v>61</v>
      </c>
      <c r="B32" s="31"/>
      <c r="C32" s="48" t="s">
        <v>62</v>
      </c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50"/>
      <c r="P32" s="47">
        <f>P29-P30-P31</f>
        <v>1989</v>
      </c>
      <c r="Q32" s="47"/>
      <c r="R32" s="47"/>
      <c r="S32" s="47"/>
      <c r="T32" s="47">
        <f>T29-T30-T31</f>
        <v>-2189</v>
      </c>
      <c r="U32" s="47"/>
      <c r="V32" s="47"/>
      <c r="W32" s="47"/>
      <c r="X32" s="47">
        <f>X29-X30-X31</f>
        <v>-200</v>
      </c>
      <c r="Y32" s="47"/>
      <c r="Z32" s="47"/>
      <c r="AA32" s="47"/>
      <c r="AB32" s="47">
        <f>AB29-AB30-AB31</f>
        <v>0</v>
      </c>
      <c r="AC32" s="47"/>
      <c r="AD32" s="47"/>
      <c r="AE32" s="47"/>
      <c r="AF32" s="47">
        <f>AF29-AF30-AF31</f>
        <v>0</v>
      </c>
      <c r="AG32" s="47"/>
      <c r="AH32" s="47"/>
      <c r="AI32" s="47"/>
      <c r="AJ32" s="47">
        <f>AJ29-AJ30-AJ31</f>
        <v>0</v>
      </c>
      <c r="AK32" s="47"/>
      <c r="AL32" s="47"/>
      <c r="AM32" s="47"/>
      <c r="AN32" s="47">
        <f>AN29-AN30-AN31</f>
        <v>718</v>
      </c>
      <c r="AO32" s="47"/>
      <c r="AP32" s="47"/>
      <c r="AQ32" s="47"/>
      <c r="AR32" s="47">
        <f>AR29-AR30-AR31</f>
        <v>-2571</v>
      </c>
      <c r="AS32" s="47"/>
      <c r="AT32" s="47"/>
      <c r="AU32" s="47"/>
      <c r="AV32" s="47">
        <f>AV29-AV30-AV31</f>
        <v>-1853</v>
      </c>
      <c r="AW32" s="47"/>
      <c r="AX32" s="47"/>
      <c r="AY32" s="47"/>
    </row>
  </sheetData>
  <sheetProtection/>
  <mergeCells count="280">
    <mergeCell ref="AB32:AE32"/>
    <mergeCell ref="AF32:AI32"/>
    <mergeCell ref="AJ32:AM32"/>
    <mergeCell ref="AN32:AQ32"/>
    <mergeCell ref="AR32:AU32"/>
    <mergeCell ref="AV32:AY32"/>
    <mergeCell ref="AF31:AI31"/>
    <mergeCell ref="AJ31:AM31"/>
    <mergeCell ref="AN31:AQ31"/>
    <mergeCell ref="AR31:AU31"/>
    <mergeCell ref="AV31:AY31"/>
    <mergeCell ref="A32:B32"/>
    <mergeCell ref="C32:O32"/>
    <mergeCell ref="P32:S32"/>
    <mergeCell ref="T32:W32"/>
    <mergeCell ref="X32:AA32"/>
    <mergeCell ref="A31:B31"/>
    <mergeCell ref="C31:O31"/>
    <mergeCell ref="P31:S31"/>
    <mergeCell ref="T31:W31"/>
    <mergeCell ref="X31:AA31"/>
    <mergeCell ref="AB31:AE31"/>
    <mergeCell ref="AB30:AE30"/>
    <mergeCell ref="AF30:AI30"/>
    <mergeCell ref="AJ30:AM30"/>
    <mergeCell ref="AN30:AQ30"/>
    <mergeCell ref="AR30:AU30"/>
    <mergeCell ref="AV30:AY30"/>
    <mergeCell ref="AF29:AI29"/>
    <mergeCell ref="AJ29:AM29"/>
    <mergeCell ref="AN29:AQ29"/>
    <mergeCell ref="AR29:AU29"/>
    <mergeCell ref="AV29:AY29"/>
    <mergeCell ref="A30:B30"/>
    <mergeCell ref="C30:O30"/>
    <mergeCell ref="P30:S30"/>
    <mergeCell ref="T30:W30"/>
    <mergeCell ref="X30:AA30"/>
    <mergeCell ref="A29:B29"/>
    <mergeCell ref="C29:O29"/>
    <mergeCell ref="P29:S29"/>
    <mergeCell ref="T29:W29"/>
    <mergeCell ref="X29:AA29"/>
    <mergeCell ref="AB29:AE29"/>
    <mergeCell ref="AB28:AE28"/>
    <mergeCell ref="AF28:AI28"/>
    <mergeCell ref="AJ28:AM28"/>
    <mergeCell ref="AN28:AQ28"/>
    <mergeCell ref="AR28:AU28"/>
    <mergeCell ref="AV28:AY28"/>
    <mergeCell ref="AF27:AI27"/>
    <mergeCell ref="AJ27:AM27"/>
    <mergeCell ref="AN27:AQ27"/>
    <mergeCell ref="AR27:AU27"/>
    <mergeCell ref="AV27:AY27"/>
    <mergeCell ref="A28:B28"/>
    <mergeCell ref="C28:O28"/>
    <mergeCell ref="P28:S28"/>
    <mergeCell ref="T28:W28"/>
    <mergeCell ref="X28:AA28"/>
    <mergeCell ref="A27:B27"/>
    <mergeCell ref="C27:O27"/>
    <mergeCell ref="P27:S27"/>
    <mergeCell ref="T27:W27"/>
    <mergeCell ref="X27:AA27"/>
    <mergeCell ref="AB27:AE27"/>
    <mergeCell ref="AB26:AE26"/>
    <mergeCell ref="AF26:AI26"/>
    <mergeCell ref="AJ26:AM26"/>
    <mergeCell ref="AN26:AQ26"/>
    <mergeCell ref="AR26:AU26"/>
    <mergeCell ref="AV26:AY26"/>
    <mergeCell ref="AF25:AI25"/>
    <mergeCell ref="AJ25:AM25"/>
    <mergeCell ref="AN25:AQ25"/>
    <mergeCell ref="AR25:AU25"/>
    <mergeCell ref="AV25:AY25"/>
    <mergeCell ref="A26:B26"/>
    <mergeCell ref="C26:O26"/>
    <mergeCell ref="P26:S26"/>
    <mergeCell ref="T26:W26"/>
    <mergeCell ref="X26:AA26"/>
    <mergeCell ref="A25:B25"/>
    <mergeCell ref="C25:O25"/>
    <mergeCell ref="P25:S25"/>
    <mergeCell ref="T25:W25"/>
    <mergeCell ref="X25:AA25"/>
    <mergeCell ref="AB25:AE25"/>
    <mergeCell ref="AB24:AE24"/>
    <mergeCell ref="AF24:AI24"/>
    <mergeCell ref="AJ24:AM24"/>
    <mergeCell ref="AN24:AQ24"/>
    <mergeCell ref="AR24:AU24"/>
    <mergeCell ref="AV24:AY24"/>
    <mergeCell ref="AF23:AI23"/>
    <mergeCell ref="AJ23:AM23"/>
    <mergeCell ref="AN23:AQ23"/>
    <mergeCell ref="AR23:AU23"/>
    <mergeCell ref="AV23:AY23"/>
    <mergeCell ref="A24:B24"/>
    <mergeCell ref="C24:O24"/>
    <mergeCell ref="P24:S24"/>
    <mergeCell ref="T24:W24"/>
    <mergeCell ref="X24:AA24"/>
    <mergeCell ref="A23:B23"/>
    <mergeCell ref="C23:O23"/>
    <mergeCell ref="P23:S23"/>
    <mergeCell ref="T23:W23"/>
    <mergeCell ref="X23:AA23"/>
    <mergeCell ref="AB23:AE23"/>
    <mergeCell ref="AB22:AE22"/>
    <mergeCell ref="AF22:AI22"/>
    <mergeCell ref="AJ22:AM22"/>
    <mergeCell ref="AN22:AQ22"/>
    <mergeCell ref="AR22:AU22"/>
    <mergeCell ref="AV22:AY22"/>
    <mergeCell ref="AF21:AI21"/>
    <mergeCell ref="AJ21:AM21"/>
    <mergeCell ref="AN21:AQ21"/>
    <mergeCell ref="AR21:AU21"/>
    <mergeCell ref="AV21:AY21"/>
    <mergeCell ref="A22:B22"/>
    <mergeCell ref="C22:O22"/>
    <mergeCell ref="P22:S22"/>
    <mergeCell ref="T22:W22"/>
    <mergeCell ref="X22:AA22"/>
    <mergeCell ref="A21:B21"/>
    <mergeCell ref="C21:O21"/>
    <mergeCell ref="P21:S21"/>
    <mergeCell ref="T21:W21"/>
    <mergeCell ref="X21:AA21"/>
    <mergeCell ref="AB21:AE21"/>
    <mergeCell ref="AB20:AE20"/>
    <mergeCell ref="AF20:AI20"/>
    <mergeCell ref="AJ20:AM20"/>
    <mergeCell ref="AN20:AQ20"/>
    <mergeCell ref="AR20:AU20"/>
    <mergeCell ref="AV20:AY20"/>
    <mergeCell ref="AF19:AI19"/>
    <mergeCell ref="AJ19:AM19"/>
    <mergeCell ref="AN19:AQ19"/>
    <mergeCell ref="AR19:AU19"/>
    <mergeCell ref="AV19:AY19"/>
    <mergeCell ref="A20:B20"/>
    <mergeCell ref="C20:O20"/>
    <mergeCell ref="P20:S20"/>
    <mergeCell ref="T20:W20"/>
    <mergeCell ref="X20:AA20"/>
    <mergeCell ref="A19:B19"/>
    <mergeCell ref="C19:O19"/>
    <mergeCell ref="P19:S19"/>
    <mergeCell ref="T19:W19"/>
    <mergeCell ref="X19:AA19"/>
    <mergeCell ref="AB19:AE19"/>
    <mergeCell ref="AB18:AE18"/>
    <mergeCell ref="AF18:AI18"/>
    <mergeCell ref="AJ18:AM18"/>
    <mergeCell ref="AN18:AQ18"/>
    <mergeCell ref="AR18:AU18"/>
    <mergeCell ref="AV18:AY18"/>
    <mergeCell ref="AF17:AI17"/>
    <mergeCell ref="AJ17:AM17"/>
    <mergeCell ref="AN17:AQ17"/>
    <mergeCell ref="AR17:AU17"/>
    <mergeCell ref="AV17:AY17"/>
    <mergeCell ref="A18:B18"/>
    <mergeCell ref="C18:O18"/>
    <mergeCell ref="P18:S18"/>
    <mergeCell ref="T18:W18"/>
    <mergeCell ref="X18:AA18"/>
    <mergeCell ref="A17:B17"/>
    <mergeCell ref="C17:O17"/>
    <mergeCell ref="P17:S17"/>
    <mergeCell ref="T17:W17"/>
    <mergeCell ref="X17:AA17"/>
    <mergeCell ref="AB17:AE17"/>
    <mergeCell ref="AB16:AE16"/>
    <mergeCell ref="AF16:AI16"/>
    <mergeCell ref="AJ16:AM16"/>
    <mergeCell ref="AN16:AQ16"/>
    <mergeCell ref="AR16:AU16"/>
    <mergeCell ref="AV16:AY16"/>
    <mergeCell ref="AF15:AI15"/>
    <mergeCell ref="AJ15:AM15"/>
    <mergeCell ref="AN15:AQ15"/>
    <mergeCell ref="AR15:AU15"/>
    <mergeCell ref="AV15:AY15"/>
    <mergeCell ref="A16:B16"/>
    <mergeCell ref="C16:O16"/>
    <mergeCell ref="P16:S16"/>
    <mergeCell ref="T16:W16"/>
    <mergeCell ref="X16:AA16"/>
    <mergeCell ref="A15:B15"/>
    <mergeCell ref="C15:O15"/>
    <mergeCell ref="P15:S15"/>
    <mergeCell ref="T15:W15"/>
    <mergeCell ref="X15:AA15"/>
    <mergeCell ref="AB15:AE15"/>
    <mergeCell ref="AB14:AE14"/>
    <mergeCell ref="AF14:AI14"/>
    <mergeCell ref="AJ14:AM14"/>
    <mergeCell ref="AN14:AQ14"/>
    <mergeCell ref="AR14:AU14"/>
    <mergeCell ref="AV14:AY14"/>
    <mergeCell ref="AF13:AI13"/>
    <mergeCell ref="AJ13:AM13"/>
    <mergeCell ref="AN13:AQ13"/>
    <mergeCell ref="AR13:AU13"/>
    <mergeCell ref="AV13:AY13"/>
    <mergeCell ref="A14:B14"/>
    <mergeCell ref="C14:O14"/>
    <mergeCell ref="P14:S14"/>
    <mergeCell ref="T14:W14"/>
    <mergeCell ref="X14:AA14"/>
    <mergeCell ref="A13:B13"/>
    <mergeCell ref="C13:O13"/>
    <mergeCell ref="P13:S13"/>
    <mergeCell ref="T13:W13"/>
    <mergeCell ref="X13:AA13"/>
    <mergeCell ref="AB13:AE13"/>
    <mergeCell ref="AB12:AE12"/>
    <mergeCell ref="AF12:AI12"/>
    <mergeCell ref="AJ12:AM12"/>
    <mergeCell ref="AN12:AQ12"/>
    <mergeCell ref="AR12:AU12"/>
    <mergeCell ref="AV12:AY12"/>
    <mergeCell ref="AF11:AI11"/>
    <mergeCell ref="AJ11:AM11"/>
    <mergeCell ref="AN11:AQ11"/>
    <mergeCell ref="AR11:AU11"/>
    <mergeCell ref="AV11:AY11"/>
    <mergeCell ref="A12:B12"/>
    <mergeCell ref="C12:O12"/>
    <mergeCell ref="P12:S12"/>
    <mergeCell ref="T12:W12"/>
    <mergeCell ref="X12:AA12"/>
    <mergeCell ref="A11:B11"/>
    <mergeCell ref="C11:O11"/>
    <mergeCell ref="P11:S11"/>
    <mergeCell ref="T11:W11"/>
    <mergeCell ref="X11:AA11"/>
    <mergeCell ref="AB11:AE11"/>
    <mergeCell ref="AB10:AE10"/>
    <mergeCell ref="AF10:AI10"/>
    <mergeCell ref="AJ10:AM10"/>
    <mergeCell ref="AN10:AQ10"/>
    <mergeCell ref="AR10:AU10"/>
    <mergeCell ref="AV10:AY10"/>
    <mergeCell ref="AF9:AI9"/>
    <mergeCell ref="AJ9:AM9"/>
    <mergeCell ref="AN9:AQ9"/>
    <mergeCell ref="AR9:AU9"/>
    <mergeCell ref="AV9:AY9"/>
    <mergeCell ref="A10:B10"/>
    <mergeCell ref="C10:O10"/>
    <mergeCell ref="P10:S10"/>
    <mergeCell ref="T10:W10"/>
    <mergeCell ref="X10:AA10"/>
    <mergeCell ref="A9:B9"/>
    <mergeCell ref="C9:O9"/>
    <mergeCell ref="P9:S9"/>
    <mergeCell ref="T9:W9"/>
    <mergeCell ref="X9:AA9"/>
    <mergeCell ref="AB9:AE9"/>
    <mergeCell ref="AB8:AE8"/>
    <mergeCell ref="AF8:AI8"/>
    <mergeCell ref="AJ8:AM8"/>
    <mergeCell ref="AN8:AQ8"/>
    <mergeCell ref="AR8:AU8"/>
    <mergeCell ref="AV8:AY8"/>
    <mergeCell ref="A2:AY2"/>
    <mergeCell ref="AV5:AY5"/>
    <mergeCell ref="A7:B8"/>
    <mergeCell ref="C7:O8"/>
    <mergeCell ref="P7:AA7"/>
    <mergeCell ref="AB7:AM7"/>
    <mergeCell ref="AN7:AY7"/>
    <mergeCell ref="P8:S8"/>
    <mergeCell ref="T8:W8"/>
    <mergeCell ref="X8:AA8"/>
  </mergeCells>
  <dataValidations count="3">
    <dataValidation type="textLength" operator="notEqual" allowBlank="1" showInputMessage="1" showErrorMessage="1" errorTitle="Ez a cella nem szerkeszthető!" error="Az adatokat a program automatikusan írja be!" sqref="P27:AY27">
      <formula1>P27</formula1>
    </dataValidation>
    <dataValidation type="textLength" operator="equal" allowBlank="1" showInputMessage="1" showErrorMessage="1" errorTitle="Ez a cella nem szerkeszthető. " error="Az adatokat a program automatikusan írja be!" sqref="P9:AY9">
      <formula1>P9</formula1>
    </dataValidation>
    <dataValidation type="textLength" operator="equal" allowBlank="1" showInputMessage="1" showErrorMessage="1" errorTitle="Ez a cella nem szerkeszthető!" error="Az adatokat a program automatikusan írja be!" sqref="P32:AY32 P28:AY29">
      <formula1>P32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44"/>
  <sheetViews>
    <sheetView zoomScalePageLayoutView="0" workbookViewId="0" topLeftCell="A1">
      <selection activeCell="A1" sqref="A1:IV45"/>
    </sheetView>
  </sheetViews>
  <sheetFormatPr defaultColWidth="9.140625" defaultRowHeight="15"/>
  <sheetData>
    <row r="1" spans="1:17" s="2" customFormat="1" ht="16.5" thickBot="1">
      <c r="A1" s="7">
        <f>'[1]Borító'!A1</f>
        <v>1</v>
      </c>
      <c r="B1" s="7">
        <f>'[1]Borító'!B1</f>
        <v>9</v>
      </c>
      <c r="C1" s="7">
        <f>'[1]Borító'!C1</f>
        <v>7</v>
      </c>
      <c r="D1" s="7">
        <f>'[1]Borító'!D1</f>
        <v>0</v>
      </c>
      <c r="E1" s="7">
        <f>'[1]Borító'!E1</f>
        <v>3</v>
      </c>
      <c r="F1" s="7">
        <f>'[1]Borító'!F1</f>
        <v>7</v>
      </c>
      <c r="G1" s="7">
        <f>'[1]Borító'!G1</f>
        <v>2</v>
      </c>
      <c r="H1" s="7">
        <f>'[1]Borító'!H1</f>
        <v>5</v>
      </c>
      <c r="I1" s="7">
        <f>'[1]Borító'!I1</f>
        <v>1</v>
      </c>
      <c r="J1" s="7">
        <f>'[1]Borító'!J1</f>
        <v>4</v>
      </c>
      <c r="K1" s="7">
        <f>'[1]Borító'!K1</f>
        <v>3</v>
      </c>
      <c r="L1" s="7">
        <f>'[1]Borító'!L1</f>
        <v>0</v>
      </c>
      <c r="M1" s="7">
        <f>'[1]Borító'!M1</f>
        <v>0</v>
      </c>
      <c r="N1" s="7">
        <f>'[1]Borító'!N1</f>
        <v>0</v>
      </c>
      <c r="O1" s="7">
        <f>'[1]Borító'!O1</f>
        <v>0</v>
      </c>
      <c r="P1" s="7">
        <f>'[1]Borító'!P1</f>
        <v>0</v>
      </c>
      <c r="Q1" s="7">
        <f>'[1]Borító'!Q1</f>
        <v>0</v>
      </c>
    </row>
    <row r="2" spans="1:17" s="2" customFormat="1" ht="15">
      <c r="A2" s="52" t="s">
        <v>63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</row>
    <row r="3" s="2" customFormat="1" ht="15"/>
    <row r="4" spans="1:27" s="2" customFormat="1" ht="15.75">
      <c r="A4" s="1" t="s">
        <v>64</v>
      </c>
      <c r="I4" s="3" t="str">
        <f>'[1]Borító'!C24</f>
        <v>Zugligeti Iskola Alapítvány</v>
      </c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="2" customFormat="1" ht="15"/>
    <row r="6" spans="1:27" s="2" customFormat="1" ht="15.75">
      <c r="A6" s="1" t="s">
        <v>65</v>
      </c>
      <c r="G6" s="3" t="str">
        <f>'[1]Borító'!C29</f>
        <v>1121 Budapest,Zugligeti u.113.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="2" customFormat="1" ht="15"/>
    <row r="8" spans="1:27" s="2" customFormat="1" ht="15.75">
      <c r="A8" s="5" t="s">
        <v>66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</row>
    <row r="9" spans="1:27" s="2" customFormat="1" ht="15.75">
      <c r="A9" s="5" t="s">
        <v>67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</row>
    <row r="10" s="2" customFormat="1" ht="6" customHeight="1" thickBot="1"/>
    <row r="11" spans="12:27" s="2" customFormat="1" ht="16.5" thickBot="1">
      <c r="L11" s="53">
        <f>'[1]Borító'!L18</f>
        <v>2</v>
      </c>
      <c r="M11" s="8">
        <f>'[1]Borító'!M18</f>
        <v>0</v>
      </c>
      <c r="N11" s="8">
        <f>'[1]Borító'!N18</f>
        <v>1</v>
      </c>
      <c r="O11" s="8">
        <f>'[1]Borító'!O18</f>
        <v>0</v>
      </c>
      <c r="P11" s="9" t="s">
        <v>5</v>
      </c>
      <c r="X11" s="54" t="s">
        <v>6</v>
      </c>
      <c r="Y11" s="54"/>
      <c r="Z11" s="54"/>
      <c r="AA11" s="54"/>
    </row>
    <row r="12" s="2" customFormat="1" ht="4.5" customHeight="1" thickBot="1"/>
    <row r="13" spans="1:27" s="57" customFormat="1" ht="28.5" customHeight="1">
      <c r="A13" s="55" t="s">
        <v>7</v>
      </c>
      <c r="B13" s="55"/>
      <c r="C13" s="56" t="s">
        <v>8</v>
      </c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 t="s">
        <v>9</v>
      </c>
      <c r="Q13" s="56"/>
      <c r="R13" s="56"/>
      <c r="S13" s="56"/>
      <c r="T13" s="55" t="s">
        <v>10</v>
      </c>
      <c r="U13" s="56"/>
      <c r="V13" s="56"/>
      <c r="W13" s="56"/>
      <c r="X13" s="56" t="s">
        <v>11</v>
      </c>
      <c r="Y13" s="56"/>
      <c r="Z13" s="56"/>
      <c r="AA13" s="56"/>
    </row>
    <row r="14" spans="1:27" s="1" customFormat="1" ht="13.5" thickBot="1">
      <c r="A14" s="27" t="s">
        <v>68</v>
      </c>
      <c r="B14" s="27"/>
      <c r="C14" s="27" t="s">
        <v>69</v>
      </c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 t="s">
        <v>70</v>
      </c>
      <c r="Q14" s="27"/>
      <c r="R14" s="27"/>
      <c r="S14" s="27"/>
      <c r="T14" s="27" t="s">
        <v>71</v>
      </c>
      <c r="U14" s="27"/>
      <c r="V14" s="27"/>
      <c r="W14" s="27"/>
      <c r="X14" s="27" t="s">
        <v>72</v>
      </c>
      <c r="Y14" s="27"/>
      <c r="Z14" s="27"/>
      <c r="AA14" s="27"/>
    </row>
    <row r="15" spans="1:27" s="57" customFormat="1" ht="24" customHeight="1">
      <c r="A15" s="31" t="s">
        <v>15</v>
      </c>
      <c r="B15" s="31"/>
      <c r="C15" s="58" t="s">
        <v>73</v>
      </c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9">
        <f>SUM(P16:S18)</f>
        <v>1042</v>
      </c>
      <c r="Q15" s="59"/>
      <c r="R15" s="59"/>
      <c r="S15" s="59"/>
      <c r="T15" s="59">
        <f>SUM(T16:W18)</f>
        <v>0</v>
      </c>
      <c r="U15" s="59"/>
      <c r="V15" s="59"/>
      <c r="W15" s="59"/>
      <c r="X15" s="59">
        <f>SUM(X16:AA18)</f>
        <v>945</v>
      </c>
      <c r="Y15" s="59"/>
      <c r="Z15" s="59"/>
      <c r="AA15" s="59"/>
    </row>
    <row r="16" spans="1:27" s="57" customFormat="1" ht="24" customHeight="1">
      <c r="A16" s="60" t="s">
        <v>17</v>
      </c>
      <c r="B16" s="60"/>
      <c r="C16" s="61" t="s">
        <v>74</v>
      </c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</row>
    <row r="17" spans="1:27" s="57" customFormat="1" ht="24" customHeight="1">
      <c r="A17" s="60" t="s">
        <v>19</v>
      </c>
      <c r="B17" s="60"/>
      <c r="C17" s="40" t="s">
        <v>75</v>
      </c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1">
        <v>1042</v>
      </c>
      <c r="Q17" s="41"/>
      <c r="R17" s="41"/>
      <c r="S17" s="41"/>
      <c r="T17" s="41"/>
      <c r="U17" s="41"/>
      <c r="V17" s="41"/>
      <c r="W17" s="41"/>
      <c r="X17" s="41">
        <v>945</v>
      </c>
      <c r="Y17" s="41"/>
      <c r="Z17" s="41"/>
      <c r="AA17" s="41"/>
    </row>
    <row r="18" spans="1:27" s="57" customFormat="1" ht="24" customHeight="1">
      <c r="A18" s="62" t="s">
        <v>21</v>
      </c>
      <c r="B18" s="62"/>
      <c r="C18" s="40" t="s">
        <v>76</v>
      </c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</row>
    <row r="19" spans="1:27" s="57" customFormat="1" ht="24" customHeight="1">
      <c r="A19" s="63" t="s">
        <v>23</v>
      </c>
      <c r="B19" s="63"/>
      <c r="C19" s="46" t="s">
        <v>77</v>
      </c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7">
        <f>SUM(P20:S23)</f>
        <v>1292</v>
      </c>
      <c r="Q19" s="47"/>
      <c r="R19" s="47"/>
      <c r="S19" s="47"/>
      <c r="T19" s="47">
        <f>SUM(T20:W23)</f>
        <v>0</v>
      </c>
      <c r="U19" s="47"/>
      <c r="V19" s="47"/>
      <c r="W19" s="47"/>
      <c r="X19" s="47">
        <f>SUM(X20:AA23)</f>
        <v>1055</v>
      </c>
      <c r="Y19" s="47"/>
      <c r="Z19" s="47"/>
      <c r="AA19" s="47"/>
    </row>
    <row r="20" spans="1:27" s="57" customFormat="1" ht="24" customHeight="1">
      <c r="A20" s="60" t="s">
        <v>25</v>
      </c>
      <c r="B20" s="60"/>
      <c r="C20" s="38" t="s">
        <v>78</v>
      </c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</row>
    <row r="21" spans="1:27" s="57" customFormat="1" ht="24" customHeight="1">
      <c r="A21" s="62" t="s">
        <v>27</v>
      </c>
      <c r="B21" s="62"/>
      <c r="C21" s="38" t="s">
        <v>79</v>
      </c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</row>
    <row r="22" spans="1:27" s="57" customFormat="1" ht="24" customHeight="1">
      <c r="A22" s="60" t="s">
        <v>29</v>
      </c>
      <c r="B22" s="60"/>
      <c r="C22" s="38" t="s">
        <v>80</v>
      </c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</row>
    <row r="23" spans="1:27" s="57" customFormat="1" ht="24" customHeight="1">
      <c r="A23" s="60" t="s">
        <v>31</v>
      </c>
      <c r="B23" s="60"/>
      <c r="C23" s="38" t="s">
        <v>81</v>
      </c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41">
        <v>1292</v>
      </c>
      <c r="Q23" s="41"/>
      <c r="R23" s="41"/>
      <c r="S23" s="41"/>
      <c r="T23" s="41"/>
      <c r="U23" s="41"/>
      <c r="V23" s="41"/>
      <c r="W23" s="41"/>
      <c r="X23" s="41">
        <v>1055</v>
      </c>
      <c r="Y23" s="41"/>
      <c r="Z23" s="41"/>
      <c r="AA23" s="41"/>
    </row>
    <row r="24" spans="1:27" s="57" customFormat="1" ht="24" customHeight="1">
      <c r="A24" s="31" t="s">
        <v>33</v>
      </c>
      <c r="B24" s="31"/>
      <c r="C24" s="46" t="s">
        <v>82</v>
      </c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7">
        <f>SUM(P15+P19)</f>
        <v>2334</v>
      </c>
      <c r="Q24" s="47"/>
      <c r="R24" s="47"/>
      <c r="S24" s="47"/>
      <c r="T24" s="47">
        <f>SUM(T15+T19)</f>
        <v>0</v>
      </c>
      <c r="U24" s="47"/>
      <c r="V24" s="47"/>
      <c r="W24" s="47"/>
      <c r="X24" s="47">
        <f>SUM(X15+X19)</f>
        <v>2000</v>
      </c>
      <c r="Y24" s="47"/>
      <c r="Z24" s="47"/>
      <c r="AA24" s="47"/>
    </row>
    <row r="25" spans="1:27" s="57" customFormat="1" ht="24" customHeight="1">
      <c r="A25" s="63" t="s">
        <v>35</v>
      </c>
      <c r="B25" s="63"/>
      <c r="C25" s="46" t="s">
        <v>83</v>
      </c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7">
        <f>SUM(P26:S30)</f>
        <v>0</v>
      </c>
      <c r="Q25" s="47"/>
      <c r="R25" s="47"/>
      <c r="S25" s="47"/>
      <c r="T25" s="47">
        <f>SUM(T26:W30)</f>
        <v>0</v>
      </c>
      <c r="U25" s="47"/>
      <c r="V25" s="47"/>
      <c r="W25" s="47"/>
      <c r="X25" s="47">
        <f>SUM(X26:AA30)</f>
        <v>0</v>
      </c>
      <c r="Y25" s="47"/>
      <c r="Z25" s="47"/>
      <c r="AA25" s="47"/>
    </row>
    <row r="26" spans="1:27" s="57" customFormat="1" ht="24" customHeight="1">
      <c r="A26" s="60" t="s">
        <v>37</v>
      </c>
      <c r="B26" s="60"/>
      <c r="C26" s="40" t="s">
        <v>84</v>
      </c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</row>
    <row r="27" spans="1:27" s="57" customFormat="1" ht="24" customHeight="1">
      <c r="A27" s="62" t="s">
        <v>39</v>
      </c>
      <c r="B27" s="62"/>
      <c r="C27" s="40" t="s">
        <v>85</v>
      </c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</row>
    <row r="28" spans="1:27" s="57" customFormat="1" ht="24" customHeight="1">
      <c r="A28" s="60" t="s">
        <v>41</v>
      </c>
      <c r="B28" s="60"/>
      <c r="C28" s="40" t="s">
        <v>86</v>
      </c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</row>
    <row r="29" spans="1:27" s="57" customFormat="1" ht="24" customHeight="1">
      <c r="A29" s="60" t="s">
        <v>43</v>
      </c>
      <c r="B29" s="60"/>
      <c r="C29" s="64" t="s">
        <v>87</v>
      </c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</row>
    <row r="30" spans="1:27" s="57" customFormat="1" ht="24" customHeight="1">
      <c r="A30" s="62" t="s">
        <v>45</v>
      </c>
      <c r="B30" s="62"/>
      <c r="C30" s="64" t="s">
        <v>88</v>
      </c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</row>
    <row r="31" spans="1:27" s="57" customFormat="1" ht="24" customHeight="1">
      <c r="A31" s="60" t="s">
        <v>47</v>
      </c>
      <c r="B31" s="60"/>
      <c r="C31" s="66" t="s">
        <v>89</v>
      </c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41">
        <v>2223</v>
      </c>
      <c r="Q31" s="41"/>
      <c r="R31" s="41"/>
      <c r="S31" s="41"/>
      <c r="T31" s="41"/>
      <c r="U31" s="41"/>
      <c r="V31" s="41"/>
      <c r="W31" s="41"/>
      <c r="X31" s="41">
        <v>2000</v>
      </c>
      <c r="Y31" s="41"/>
      <c r="Z31" s="41"/>
      <c r="AA31" s="41"/>
    </row>
    <row r="32" spans="1:27" s="57" customFormat="1" ht="24" customHeight="1">
      <c r="A32" s="60" t="s">
        <v>49</v>
      </c>
      <c r="B32" s="60"/>
      <c r="C32" s="66" t="s">
        <v>90</v>
      </c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</row>
    <row r="33" spans="1:27" s="57" customFormat="1" ht="24" customHeight="1">
      <c r="A33" s="31" t="s">
        <v>51</v>
      </c>
      <c r="B33" s="31"/>
      <c r="C33" s="46" t="s">
        <v>91</v>
      </c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7">
        <f>SUM(P34:S35)</f>
        <v>111</v>
      </c>
      <c r="Q33" s="47"/>
      <c r="R33" s="47"/>
      <c r="S33" s="47"/>
      <c r="T33" s="47">
        <f>SUM(T34:W35)</f>
        <v>0</v>
      </c>
      <c r="U33" s="47"/>
      <c r="V33" s="47"/>
      <c r="W33" s="47"/>
      <c r="X33" s="47">
        <f>SUM(X34:AA35)</f>
        <v>0</v>
      </c>
      <c r="Y33" s="47"/>
      <c r="Z33" s="47"/>
      <c r="AA33" s="47"/>
    </row>
    <row r="34" spans="1:27" s="57" customFormat="1" ht="24" customHeight="1">
      <c r="A34" s="60" t="s">
        <v>53</v>
      </c>
      <c r="B34" s="60"/>
      <c r="C34" s="40" t="s">
        <v>92</v>
      </c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</row>
    <row r="35" spans="1:27" s="57" customFormat="1" ht="24" customHeight="1">
      <c r="A35" s="60" t="s">
        <v>55</v>
      </c>
      <c r="B35" s="60"/>
      <c r="C35" s="40" t="s">
        <v>93</v>
      </c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1">
        <v>111</v>
      </c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</row>
    <row r="36" spans="1:27" s="57" customFormat="1" ht="28.5" customHeight="1" thickBot="1">
      <c r="A36" s="67" t="s">
        <v>57</v>
      </c>
      <c r="B36" s="67"/>
      <c r="C36" s="68" t="s">
        <v>94</v>
      </c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70">
        <f>SUM(P25+P31+P32+P33)</f>
        <v>2334</v>
      </c>
      <c r="Q36" s="70"/>
      <c r="R36" s="70"/>
      <c r="S36" s="70"/>
      <c r="T36" s="70">
        <f>SUM(T25+T31+T32+T33)</f>
        <v>0</v>
      </c>
      <c r="U36" s="70"/>
      <c r="V36" s="70"/>
      <c r="W36" s="70"/>
      <c r="X36" s="70">
        <f>SUM(X25+X31+X32+X33)</f>
        <v>2000</v>
      </c>
      <c r="Y36" s="70"/>
      <c r="Z36" s="70"/>
      <c r="AA36" s="70"/>
    </row>
    <row r="37" s="1" customFormat="1" ht="12.75"/>
    <row r="38" s="1" customFormat="1" ht="12.75"/>
    <row r="39" s="1" customFormat="1" ht="12.75"/>
    <row r="40" s="1" customFormat="1" ht="12.75"/>
    <row r="41" s="1" customFormat="1" ht="12.75"/>
    <row r="42" spans="1:27" s="1" customFormat="1" ht="12.75">
      <c r="A42" s="1" t="s">
        <v>95</v>
      </c>
      <c r="D42" s="71" t="str">
        <f>'[1]Borító'!D50</f>
        <v>Budapest, 2011.05.27.</v>
      </c>
      <c r="E42" s="71"/>
      <c r="F42" s="71"/>
      <c r="G42" s="71"/>
      <c r="H42" s="71"/>
      <c r="I42" s="71"/>
      <c r="J42" s="71"/>
      <c r="K42" s="71"/>
      <c r="L42" s="71"/>
      <c r="M42" s="71"/>
      <c r="S42" s="72"/>
      <c r="T42" s="72"/>
      <c r="U42" s="72"/>
      <c r="V42" s="72"/>
      <c r="W42" s="72"/>
      <c r="X42" s="72"/>
      <c r="Y42" s="72"/>
      <c r="Z42" s="72"/>
      <c r="AA42" s="72"/>
    </row>
    <row r="43" spans="19:27" s="1" customFormat="1" ht="12.75">
      <c r="S43" s="4" t="s">
        <v>96</v>
      </c>
      <c r="T43" s="4"/>
      <c r="U43" s="4"/>
      <c r="V43" s="4"/>
      <c r="W43" s="4"/>
      <c r="X43" s="4"/>
      <c r="Y43" s="4"/>
      <c r="Z43" s="4"/>
      <c r="AA43" s="4"/>
    </row>
    <row r="44" spans="19:27" s="1" customFormat="1" ht="12.75">
      <c r="S44" s="73" t="s">
        <v>97</v>
      </c>
      <c r="T44" s="73"/>
      <c r="U44" s="73"/>
      <c r="V44" s="73"/>
      <c r="W44" s="73"/>
      <c r="X44" s="73"/>
      <c r="Y44" s="73"/>
      <c r="Z44" s="73"/>
      <c r="AA44" s="73"/>
    </row>
    <row r="45" s="1" customFormat="1" ht="12.75"/>
  </sheetData>
  <sheetProtection/>
  <mergeCells count="129">
    <mergeCell ref="D42:M42"/>
    <mergeCell ref="S43:AA43"/>
    <mergeCell ref="S44:AA44"/>
    <mergeCell ref="A35:B35"/>
    <mergeCell ref="C35:O35"/>
    <mergeCell ref="P35:S35"/>
    <mergeCell ref="T35:W35"/>
    <mergeCell ref="X35:AA35"/>
    <mergeCell ref="A36:B36"/>
    <mergeCell ref="C36:O36"/>
    <mergeCell ref="P36:S36"/>
    <mergeCell ref="T36:W36"/>
    <mergeCell ref="X36:AA36"/>
    <mergeCell ref="A33:B33"/>
    <mergeCell ref="C33:O33"/>
    <mergeCell ref="P33:S33"/>
    <mergeCell ref="T33:W33"/>
    <mergeCell ref="X33:AA33"/>
    <mergeCell ref="A34:B34"/>
    <mergeCell ref="C34:O34"/>
    <mergeCell ref="P34:S34"/>
    <mergeCell ref="T34:W34"/>
    <mergeCell ref="X34:AA34"/>
    <mergeCell ref="A31:B31"/>
    <mergeCell ref="C31:O31"/>
    <mergeCell ref="P31:S31"/>
    <mergeCell ref="T31:W31"/>
    <mergeCell ref="X31:AA31"/>
    <mergeCell ref="A32:B32"/>
    <mergeCell ref="C32:O32"/>
    <mergeCell ref="P32:S32"/>
    <mergeCell ref="T32:W32"/>
    <mergeCell ref="X32:AA32"/>
    <mergeCell ref="A29:B29"/>
    <mergeCell ref="C29:O29"/>
    <mergeCell ref="P29:S29"/>
    <mergeCell ref="T29:W29"/>
    <mergeCell ref="X29:AA29"/>
    <mergeCell ref="A30:B30"/>
    <mergeCell ref="C30:O30"/>
    <mergeCell ref="P30:S30"/>
    <mergeCell ref="T30:W30"/>
    <mergeCell ref="X30:AA30"/>
    <mergeCell ref="A27:B27"/>
    <mergeCell ref="C27:O27"/>
    <mergeCell ref="P27:S27"/>
    <mergeCell ref="T27:W27"/>
    <mergeCell ref="X27:AA27"/>
    <mergeCell ref="A28:B28"/>
    <mergeCell ref="C28:O28"/>
    <mergeCell ref="P28:S28"/>
    <mergeCell ref="T28:W28"/>
    <mergeCell ref="X28:AA28"/>
    <mergeCell ref="A25:B25"/>
    <mergeCell ref="C25:O25"/>
    <mergeCell ref="P25:S25"/>
    <mergeCell ref="T25:W25"/>
    <mergeCell ref="X25:AA25"/>
    <mergeCell ref="A26:B26"/>
    <mergeCell ref="C26:O26"/>
    <mergeCell ref="P26:S26"/>
    <mergeCell ref="T26:W26"/>
    <mergeCell ref="X26:AA26"/>
    <mergeCell ref="A23:B23"/>
    <mergeCell ref="C23:O23"/>
    <mergeCell ref="P23:S23"/>
    <mergeCell ref="T23:W23"/>
    <mergeCell ref="X23:AA23"/>
    <mergeCell ref="A24:B24"/>
    <mergeCell ref="C24:O24"/>
    <mergeCell ref="P24:S24"/>
    <mergeCell ref="T24:W24"/>
    <mergeCell ref="X24:AA24"/>
    <mergeCell ref="A21:B21"/>
    <mergeCell ref="C21:O21"/>
    <mergeCell ref="P21:S21"/>
    <mergeCell ref="T21:W21"/>
    <mergeCell ref="X21:AA21"/>
    <mergeCell ref="A22:B22"/>
    <mergeCell ref="C22:O22"/>
    <mergeCell ref="P22:S22"/>
    <mergeCell ref="T22:W22"/>
    <mergeCell ref="X22:AA22"/>
    <mergeCell ref="A19:B19"/>
    <mergeCell ref="C19:O19"/>
    <mergeCell ref="P19:S19"/>
    <mergeCell ref="T19:W19"/>
    <mergeCell ref="X19:AA19"/>
    <mergeCell ref="A20:B20"/>
    <mergeCell ref="C20:O20"/>
    <mergeCell ref="P20:S20"/>
    <mergeCell ref="T20:W20"/>
    <mergeCell ref="X20:AA20"/>
    <mergeCell ref="A17:B17"/>
    <mergeCell ref="C17:O17"/>
    <mergeCell ref="P17:S17"/>
    <mergeCell ref="T17:W17"/>
    <mergeCell ref="X17:AA17"/>
    <mergeCell ref="A18:B18"/>
    <mergeCell ref="C18:O18"/>
    <mergeCell ref="P18:S18"/>
    <mergeCell ref="T18:W18"/>
    <mergeCell ref="X18:AA18"/>
    <mergeCell ref="A15:B15"/>
    <mergeCell ref="C15:O15"/>
    <mergeCell ref="P15:S15"/>
    <mergeCell ref="T15:W15"/>
    <mergeCell ref="X15:AA15"/>
    <mergeCell ref="A16:B16"/>
    <mergeCell ref="C16:O16"/>
    <mergeCell ref="P16:S16"/>
    <mergeCell ref="T16:W16"/>
    <mergeCell ref="X16:AA16"/>
    <mergeCell ref="A13:B13"/>
    <mergeCell ref="C13:O13"/>
    <mergeCell ref="P13:S13"/>
    <mergeCell ref="T13:W13"/>
    <mergeCell ref="X13:AA13"/>
    <mergeCell ref="A14:B14"/>
    <mergeCell ref="C14:O14"/>
    <mergeCell ref="P14:S14"/>
    <mergeCell ref="T14:W14"/>
    <mergeCell ref="X14:AA14"/>
    <mergeCell ref="A2:Q2"/>
    <mergeCell ref="I4:AA4"/>
    <mergeCell ref="G6:AA6"/>
    <mergeCell ref="A8:AA8"/>
    <mergeCell ref="A9:AA9"/>
    <mergeCell ref="X11:AA11"/>
  </mergeCells>
  <dataValidations count="3">
    <dataValidation type="textLength" operator="equal" allowBlank="1" showInputMessage="1" showErrorMessage="1" errorTitle="Ez a cella nem szerkeszthető!" error="Az adatokat a program automatikusan írja be!&#10;" sqref="P36:AA36">
      <formula1>P36</formula1>
    </dataValidation>
    <dataValidation type="textLength" operator="equal" allowBlank="1" showInputMessage="1" showErrorMessage="1" errorTitle="Ez a cella nem szerkeszthető! " error="Az adatokat a program automatikusan írja be!" sqref="P24:AA25">
      <formula1>P24</formula1>
    </dataValidation>
    <dataValidation type="textLength" operator="equal" allowBlank="1" showInputMessage="1" showErrorMessage="1" errorTitle="Ez a cella nem szerkeszthető!" error="Az adatokat a program automatikusan írja be!" sqref="P15:AA15 P19:AA19 P33:AA33">
      <formula1>P15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Zugliget</dc:creator>
  <cp:keywords/>
  <dc:description/>
  <cp:lastModifiedBy>Zugliget</cp:lastModifiedBy>
  <dcterms:created xsi:type="dcterms:W3CDTF">2012-08-28T15:51:45Z</dcterms:created>
  <dcterms:modified xsi:type="dcterms:W3CDTF">2012-08-28T15:55:31Z</dcterms:modified>
  <cp:category/>
  <cp:version/>
  <cp:contentType/>
  <cp:contentStatus/>
</cp:coreProperties>
</file>